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F54" i="5" l="1"/>
  <c r="H54"/>
  <c r="J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<sst xmlns="http://schemas.openxmlformats.org/spreadsheetml/2006/main" count="244" uniqueCount="143">
  <si>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</si>
  <si>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</si>
  <si>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</si>
  <si>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</si>
  <si>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</si>
  <si>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</si>
  <si>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</si>
  <si>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</si>
  <si>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</si>
  <si>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</si>
  <si>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</si>
  <si>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</si>
  <si>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</si>
  <si>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</si>
  <si>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</si>
  <si>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</si>
  <si>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</si>
  <si>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</si>
  <si>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</si>
  <si>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</si>
  <si>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</si>
  <si>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</si>
  <si>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</si>
  <si>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</si>
  <si>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</si>
  <si>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</si>
  <si>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</si>
  <si>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</si>
  <si>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</si>
  <si>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</si>
  <si>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</si>
  <si>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</si>
  <si>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</si>
  <si>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</si>
  <si>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</si>
  <si>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</si>
  <si>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</si>
  <si>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</si>
  <si>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</si>
  <si>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</si>
  <si>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</si>
  <si>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</si>
  <si>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</si>
  <si>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</si>
  <si>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</si>
  <si>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</si>
  <si>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</si>
  <si>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</si>
  <si>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</si>
  <si>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</si>
  <si>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</si>
  <si>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</si>
  <si>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</si>
  <si>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</si>
  <si>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</si>
  <si>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</si>
  <si>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</si>
  <si>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</si>
  <si>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</si>
  <si>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</si>
  <si>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</si>
  <si>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</si>
  <si>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</si>
  <si>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</si>
  <si>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</si>
  <si>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</si>
  <si>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</si>
  <si>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</si>
  <si>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</si>
  <si>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</si>
  <si>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</si>
  <si>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</si>
  <si>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</si>
  <si>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</si>
  <si>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</si>
  <si>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</si>
  <si>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</si>
  <si>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</si>
  <si>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</si>
  <si>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</si>
  <si>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</si>
  <si>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</si>
  <si>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</si>
  <si>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</si>
  <si>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</si>
  <si>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</si>
  <si>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</si>
  <si>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</si>
  <si>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</si>
  <si>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</si>
  <si>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</si>
  <si>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</si>
  <si>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</si>
  <si>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</si>
  <si>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</si>
  <si>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</si>
  <si>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</si>
  <si>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</si>
  <si>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</si>
  <si>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</si>
  <si>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</si>
  <si>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</si>
  <si>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</si>
  <si>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</si>
  <si>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</si>
  <si>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</si>
  <si>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</si>
  <si>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</si>
  <si>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</si>
  <si>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</si>
  <si>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</si>
  <si>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</si>
  <si>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</si>
  <si>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</si>
  <si>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</si>
  <si>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</si>
  <si>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</si>
  <si>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</si>
  <si>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</si>
  <si>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</si>
  <si>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</si>
  <si>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</si>
  <si>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</si>
  <si>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</si>
  <si>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</si>
  <si>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</si>
  <si>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</si>
  <si>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</si>
  <si>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</si>
  <si>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</si>
  <si>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</si>
  <si>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</si>
  <si>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</si>
  <si>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</si>
  <si>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</si>
  <si>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Surigao City</t>
  </si>
  <si>
    <t>3-k</t>
  </si>
  <si>
    <t>Louise Y. Chua</t>
  </si>
  <si>
    <t>Ricard D. Ragas</t>
  </si>
  <si>
    <t>Richie Joseph S. Fortus</t>
  </si>
  <si>
    <t>Philippine Medical Association</t>
  </si>
  <si>
    <t>Philippine Medical Ass. (500pcs of Face Shield)</t>
  </si>
  <si>
    <t>June 18, 2020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</si>
</sst>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21" xfId="0" applyFont="1" applyFill="1" applyBorder="1" applyAlignment="1" applyProtection="1">
      <alignment horizontal="center" vertical="center" shrinkToFit="1"/>
      <protection locked="0"/>
    </xf>
    <xf numFmtId="0" fontId="17" fillId="4" borderId="39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169" fontId="17" fillId="0" borderId="133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169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26" fillId="0" borderId="140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6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6" zoomScale="80" zoomScaleNormal="200" zoomScalePageLayoutView="80" workbookViewId="0">
      <selection activeCell="N27" sqref="N27:O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43952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142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/>
      <c r="C11" s="149"/>
      <c r="D11" s="155">
        <v>0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/>
    </row>
    <row r="12" spans="1:16" s="36" customFormat="1" ht="12" customHeight="1" thickTop="1" thickBot="1">
      <c r="A12" s="84"/>
      <c r="B12" s="80"/>
      <c r="C12" s="81"/>
      <c r="D12" s="91">
        <v>0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>
        <v>0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>
        <v>0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>
        <v>0</v>
      </c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>
        <v>0</v>
      </c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43971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0</v>
      </c>
      <c r="M19" s="77"/>
      <c r="N19" s="78"/>
      <c r="O19" s="79"/>
      <c r="P19" s="45" t="s">
        <v>140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>
        <v>0</v>
      </c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>
        <v>0</v>
      </c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>
        <v>0</v>
      </c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>
        <v>0</v>
      </c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>
        <v>0</v>
      </c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>
        <v>0</v>
      </c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>
        <v>0</v>
      </c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34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34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Ricard D. Ragas</v>
      </c>
      <c r="B52" s="141"/>
      <c r="C52" s="142"/>
      <c r="D52" s="142"/>
      <c r="E52" s="142"/>
      <c r="F52" s="142"/>
      <c r="G52" s="142" t="str">
        <f>I6</f>
        <v>Louise Y. Chua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zoomScale="110" zoomScaleNormal="200" zoomScalePageLayoutView="110" workbookViewId="0">
      <selection activeCell="T11" sqref="T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Surigao City</v>
      </c>
      <c r="B3" s="200"/>
      <c r="C3" s="200"/>
      <c r="D3" s="200"/>
      <c r="E3" s="200"/>
      <c r="F3" s="200" t="str">
        <f>'Summary of Activities'!I6</f>
        <v>Louise Y. Chua</v>
      </c>
      <c r="G3" s="200"/>
      <c r="H3" s="200"/>
      <c r="I3" s="200"/>
      <c r="J3" s="200"/>
      <c r="K3" s="200"/>
      <c r="L3" s="200" t="str">
        <f>'Summary of Activities'!N6</f>
        <v>Ricard D. Ragas</v>
      </c>
      <c r="M3" s="200"/>
      <c r="N3" s="200"/>
      <c r="O3" s="200"/>
      <c r="P3" s="200"/>
      <c r="Q3" s="200"/>
      <c r="R3" s="200" t="str">
        <f>'Summary of Activities'!H6</f>
        <v>3-k</v>
      </c>
      <c r="S3" s="200"/>
      <c r="T3" s="203">
        <f>'Summary of Activities'!K2</f>
        <v>43952</v>
      </c>
      <c r="U3" s="200"/>
      <c r="V3" s="200"/>
      <c r="W3" s="204" t="str">
        <f>'Summary of Activities'!O8</f>
        <v>June 18,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43971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>
        <v>50</v>
      </c>
      <c r="J6" s="49">
        <v>10</v>
      </c>
      <c r="K6" s="50">
        <v>10000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141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50</v>
      </c>
      <c r="G49" s="218"/>
      <c r="H49" s="217">
        <f>J6+J11+J16+J21+J26+J31+J36+J41</f>
        <v>10</v>
      </c>
      <c r="I49" s="218"/>
      <c r="J49" s="238">
        <f>K6+K11+K16+K21+K26+K31+K36+K41</f>
        <v>10000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50</v>
      </c>
      <c r="G54" s="230"/>
      <c r="H54" s="229">
        <f>SUM(H47:I52)</f>
        <v>10</v>
      </c>
      <c r="I54" s="230"/>
      <c r="J54" s="226">
        <f>SUM(J47:L52)</f>
        <v>10000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Cabadbaran</cp:lastModifiedBy>
  <cp:lastPrinted>2019-04-23T13:42:22Z</cp:lastPrinted>
  <dcterms:created xsi:type="dcterms:W3CDTF">2013-07-03T03:04:40Z</dcterms:created>
  <dcterms:modified xsi:type="dcterms:W3CDTF">2020-06-18T11:11:32Z</dcterms:modified>
</cp:coreProperties>
</file>